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01\ownCloud4\Общие док КЭК\13 ОТЧЁТЫ\Роман Михайлович\Тех присоединение\"/>
    </mc:Choice>
  </mc:AlternateContent>
  <bookViews>
    <workbookView xWindow="0" yWindow="0" windowWidth="15345" windowHeight="3345" tabRatio="894"/>
  </bookViews>
  <sheets>
    <sheet name="заявки" sheetId="4" r:id="rId1"/>
    <sheet name="договора" sheetId="5" r:id="rId2"/>
  </sheets>
  <calcPr calcId="152511"/>
</workbook>
</file>

<file path=xl/calcChain.xml><?xml version="1.0" encoding="utf-8"?>
<calcChain xmlns="http://schemas.openxmlformats.org/spreadsheetml/2006/main">
  <c r="D33" i="5" l="1"/>
  <c r="C49" i="4" l="1"/>
  <c r="D49" i="4"/>
  <c r="E49" i="4"/>
  <c r="F49" i="4"/>
  <c r="G49" i="4"/>
  <c r="B49" i="4"/>
  <c r="G43" i="4" l="1"/>
  <c r="G28" i="4" l="1"/>
  <c r="C28" i="4"/>
  <c r="G20" i="4" l="1"/>
  <c r="C20" i="4"/>
  <c r="E13" i="5" l="1"/>
  <c r="E12" i="5"/>
  <c r="E11" i="5"/>
  <c r="E8" i="5" l="1"/>
  <c r="E7" i="5"/>
  <c r="E6" i="5"/>
  <c r="E9" i="5" l="1"/>
  <c r="E10" i="5"/>
  <c r="E14" i="5"/>
  <c r="E15" i="5"/>
  <c r="E16" i="5"/>
  <c r="E17" i="5"/>
  <c r="E18" i="5"/>
  <c r="E19" i="5"/>
  <c r="E20" i="5"/>
  <c r="E23" i="5"/>
  <c r="E24" i="5"/>
  <c r="E25" i="5"/>
  <c r="E26" i="5"/>
  <c r="E27" i="5"/>
  <c r="E28" i="5"/>
  <c r="E29" i="5"/>
  <c r="E32" i="5"/>
  <c r="E33" i="5"/>
  <c r="E34" i="5"/>
  <c r="E35" i="5"/>
  <c r="E36" i="5"/>
  <c r="E37" i="5"/>
  <c r="E38" i="5"/>
  <c r="E39" i="5"/>
  <c r="E40" i="5"/>
  <c r="E41" i="5"/>
  <c r="E5" i="5"/>
</calcChain>
</file>

<file path=xl/sharedStrings.xml><?xml version="1.0" encoding="utf-8"?>
<sst xmlns="http://schemas.openxmlformats.org/spreadsheetml/2006/main" count="57" uniqueCount="30">
  <si>
    <t>№, п/п</t>
  </si>
  <si>
    <t>Заявленная мощность, кВт</t>
  </si>
  <si>
    <t>Срок действия договора, лет</t>
  </si>
  <si>
    <t>январь</t>
  </si>
  <si>
    <t xml:space="preserve">Подано заявок на технологическое
присоединение (зарегистрировано)
</t>
  </si>
  <si>
    <t>шт</t>
  </si>
  <si>
    <t>кВт</t>
  </si>
  <si>
    <t>Аннулировано заявок на
технологическое присоединение</t>
  </si>
  <si>
    <t>Исполнено договоров об осуществлении технологического присоединения</t>
  </si>
  <si>
    <t>февраль</t>
  </si>
  <si>
    <t>март</t>
  </si>
  <si>
    <t>апрель</t>
  </si>
  <si>
    <t>май</t>
  </si>
  <si>
    <t>Всего: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</si>
  <si>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</si>
  <si>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</si>
  <si>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</si>
  <si>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</si>
  <si>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</si>
  <si>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</si>
  <si>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</si>
  <si>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19 602</t>
  </si>
  <si>
    <t xml:space="preserve">Стоимость договора об
осуществлении
технологического
присоединения,
руб. без учёта НДС
</t>
  </si>
  <si>
    <t>с НДС</t>
  </si>
  <si>
    <t>Сводные данные о поданных заявках и исполненных договорах об осуществлении технологического присоединения за  2019 год</t>
  </si>
  <si>
    <t>Информация о заключенных договорах об осуществлении технологического присоединения к электрическим сетям ООО "Казанская энергетическая компания" за  2019 год</t>
  </si>
  <si>
    <t>458, 33</t>
  </si>
  <si>
    <t>19 708</t>
  </si>
  <si>
    <t>5 102,6</t>
  </si>
  <si>
    <t>19708,00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</si>
</sst>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/>
    <xf numFmtId="4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topLeftCell="A52" workbookViewId="0">
      <selection activeCell="C69" sqref="C69"/>
    </sheetView>
  </sheetViews>
  <sheetFormatPr defaultRowHeight="15" x14ac:dyDescent="0.25"/>
  <cols>
    <col min="1" max="1" width="8.5703125" customWidth="1"/>
    <col min="2" max="2" width="17" customWidth="1"/>
    <col min="3" max="3" width="20.140625" customWidth="1"/>
    <col min="4" max="4" width="17.42578125" customWidth="1"/>
    <col min="5" max="5" width="16.28515625" customWidth="1"/>
    <col min="6" max="6" width="18.5703125" customWidth="1"/>
    <col min="7" max="7" width="17" customWidth="1"/>
  </cols>
  <sheetData>
    <row r="1" spans="1:7" ht="31.5" customHeight="1" x14ac:dyDescent="0.25">
      <c r="A1" s="38" t="s">
        <v>24</v>
      </c>
      <c r="B1" s="38"/>
      <c r="C1" s="38"/>
      <c r="D1" s="38"/>
      <c r="E1" s="38"/>
      <c r="F1" s="38"/>
      <c r="G1" s="38"/>
    </row>
    <row r="3" spans="1:7" ht="56.25" customHeight="1" x14ac:dyDescent="0.25">
      <c r="A3" s="42"/>
      <c r="B3" s="42" t="s">
        <v>4</v>
      </c>
      <c r="C3" s="44"/>
      <c r="D3" s="42" t="s">
        <v>7</v>
      </c>
      <c r="E3" s="44"/>
      <c r="F3" s="42" t="s">
        <v>8</v>
      </c>
      <c r="G3" s="42"/>
    </row>
    <row r="4" spans="1:7" ht="13.5" customHeight="1" thickBot="1" x14ac:dyDescent="0.3">
      <c r="A4" s="43"/>
      <c r="B4" s="2" t="s">
        <v>5</v>
      </c>
      <c r="C4" s="2" t="s">
        <v>6</v>
      </c>
      <c r="D4" s="2" t="s">
        <v>5</v>
      </c>
      <c r="E4" s="2" t="s">
        <v>6</v>
      </c>
      <c r="F4" s="2" t="s">
        <v>5</v>
      </c>
      <c r="G4" s="2" t="s">
        <v>6</v>
      </c>
    </row>
    <row r="5" spans="1:7" x14ac:dyDescent="0.25">
      <c r="A5" s="39" t="s">
        <v>3</v>
      </c>
      <c r="B5" s="40"/>
      <c r="C5" s="40"/>
      <c r="D5" s="40"/>
      <c r="E5" s="40"/>
      <c r="F5" s="40"/>
      <c r="G5" s="41"/>
    </row>
    <row r="6" spans="1:7" ht="15.75" thickBot="1" x14ac:dyDescent="0.3">
      <c r="A6" s="4" t="s">
        <v>13</v>
      </c>
      <c r="B6" s="1">
        <v>5</v>
      </c>
      <c r="C6" s="1">
        <v>518</v>
      </c>
      <c r="D6" s="1">
        <v>0</v>
      </c>
      <c r="E6" s="1">
        <v>0</v>
      </c>
      <c r="F6" s="1">
        <v>3</v>
      </c>
      <c r="G6" s="3">
        <v>45</v>
      </c>
    </row>
    <row r="7" spans="1:7" x14ac:dyDescent="0.25">
      <c r="A7" s="39" t="s">
        <v>9</v>
      </c>
      <c r="B7" s="40"/>
      <c r="C7" s="40"/>
      <c r="D7" s="40"/>
      <c r="E7" s="40"/>
      <c r="F7" s="40"/>
      <c r="G7" s="41"/>
    </row>
    <row r="8" spans="1:7" x14ac:dyDescent="0.25">
      <c r="A8" s="4"/>
      <c r="B8" s="1">
        <v>1</v>
      </c>
      <c r="C8" s="1">
        <v>14</v>
      </c>
      <c r="D8" s="1">
        <v>0</v>
      </c>
      <c r="E8" s="1">
        <v>0</v>
      </c>
      <c r="F8" s="1">
        <v>1</v>
      </c>
      <c r="G8" s="18">
        <v>14</v>
      </c>
    </row>
    <row r="9" spans="1:7" x14ac:dyDescent="0.25">
      <c r="A9" s="4"/>
      <c r="B9" s="1">
        <v>1</v>
      </c>
      <c r="C9" s="1">
        <v>14</v>
      </c>
      <c r="D9" s="1">
        <v>0</v>
      </c>
      <c r="E9" s="1">
        <v>0</v>
      </c>
      <c r="F9" s="1">
        <v>1</v>
      </c>
      <c r="G9" s="18">
        <v>14</v>
      </c>
    </row>
    <row r="10" spans="1:7" x14ac:dyDescent="0.25">
      <c r="A10" s="4"/>
      <c r="B10" s="1">
        <v>1</v>
      </c>
      <c r="C10" s="1">
        <v>10</v>
      </c>
      <c r="D10" s="1">
        <v>0</v>
      </c>
      <c r="E10" s="1">
        <v>0</v>
      </c>
      <c r="F10" s="1">
        <v>1</v>
      </c>
      <c r="G10" s="18">
        <v>10</v>
      </c>
    </row>
    <row r="11" spans="1:7" x14ac:dyDescent="0.25">
      <c r="A11" s="4"/>
      <c r="B11" s="1">
        <v>1</v>
      </c>
      <c r="C11" s="1">
        <v>10</v>
      </c>
      <c r="D11" s="1">
        <v>0</v>
      </c>
      <c r="E11" s="1">
        <v>0</v>
      </c>
      <c r="F11" s="1">
        <v>1</v>
      </c>
      <c r="G11" s="18">
        <v>10</v>
      </c>
    </row>
    <row r="12" spans="1:7" x14ac:dyDescent="0.25">
      <c r="A12" s="4"/>
      <c r="B12" s="1">
        <v>1</v>
      </c>
      <c r="C12" s="1">
        <v>10</v>
      </c>
      <c r="D12" s="1">
        <v>0</v>
      </c>
      <c r="E12" s="1">
        <v>0</v>
      </c>
      <c r="F12" s="1">
        <v>0</v>
      </c>
      <c r="G12" s="3">
        <v>0</v>
      </c>
    </row>
    <row r="13" spans="1:7" ht="19.5" thickBot="1" x14ac:dyDescent="0.35">
      <c r="A13" s="4" t="s">
        <v>13</v>
      </c>
      <c r="B13" s="1">
        <v>4</v>
      </c>
      <c r="C13" s="22">
        <v>58</v>
      </c>
      <c r="D13" s="1">
        <v>0</v>
      </c>
      <c r="E13" s="1">
        <v>0</v>
      </c>
      <c r="F13" s="22">
        <v>4</v>
      </c>
      <c r="G13" s="24">
        <v>48</v>
      </c>
    </row>
    <row r="14" spans="1:7" x14ac:dyDescent="0.25">
      <c r="A14" s="39" t="s">
        <v>10</v>
      </c>
      <c r="B14" s="40"/>
      <c r="C14" s="40"/>
      <c r="D14" s="40"/>
      <c r="E14" s="40"/>
      <c r="F14" s="40"/>
      <c r="G14" s="41"/>
    </row>
    <row r="15" spans="1:7" x14ac:dyDescent="0.25">
      <c r="A15" s="4"/>
      <c r="B15" s="1">
        <v>1</v>
      </c>
      <c r="C15" s="1">
        <v>552.6</v>
      </c>
      <c r="D15" s="1">
        <v>0</v>
      </c>
      <c r="E15" s="1">
        <v>0</v>
      </c>
      <c r="F15" s="1">
        <v>1</v>
      </c>
      <c r="G15" s="3">
        <v>10</v>
      </c>
    </row>
    <row r="16" spans="1:7" ht="19.5" thickBot="1" x14ac:dyDescent="0.35">
      <c r="A16" s="4" t="s">
        <v>13</v>
      </c>
      <c r="B16" s="1"/>
      <c r="C16" s="22">
        <v>552.6</v>
      </c>
      <c r="D16" s="1"/>
      <c r="E16" s="1"/>
      <c r="F16" s="22">
        <v>1</v>
      </c>
      <c r="G16" s="24">
        <v>10</v>
      </c>
    </row>
    <row r="17" spans="1:7" x14ac:dyDescent="0.25">
      <c r="A17" s="39" t="s">
        <v>11</v>
      </c>
      <c r="B17" s="40"/>
      <c r="C17" s="40"/>
      <c r="D17" s="40"/>
      <c r="E17" s="40"/>
      <c r="F17" s="40"/>
      <c r="G17" s="41"/>
    </row>
    <row r="18" spans="1:7" x14ac:dyDescent="0.25">
      <c r="A18" s="4"/>
      <c r="B18" s="1">
        <v>1</v>
      </c>
      <c r="C18" s="1">
        <v>10</v>
      </c>
      <c r="D18" s="1">
        <v>0</v>
      </c>
      <c r="E18" s="1">
        <v>0</v>
      </c>
      <c r="F18" s="1">
        <v>1</v>
      </c>
      <c r="G18" s="3">
        <v>80</v>
      </c>
    </row>
    <row r="19" spans="1:7" x14ac:dyDescent="0.25">
      <c r="A19" s="4"/>
      <c r="B19" s="1">
        <v>1</v>
      </c>
      <c r="C19" s="1">
        <v>80</v>
      </c>
      <c r="D19" s="1">
        <v>0</v>
      </c>
      <c r="E19" s="1">
        <v>0</v>
      </c>
      <c r="F19" s="1">
        <v>1</v>
      </c>
      <c r="G19" s="3">
        <v>30</v>
      </c>
    </row>
    <row r="20" spans="1:7" ht="19.5" thickBot="1" x14ac:dyDescent="0.35">
      <c r="A20" s="4" t="s">
        <v>13</v>
      </c>
      <c r="B20" s="1"/>
      <c r="C20" s="22">
        <f>SUM(C18:C19)</f>
        <v>90</v>
      </c>
      <c r="D20" s="1">
        <v>0</v>
      </c>
      <c r="E20" s="1">
        <v>0</v>
      </c>
      <c r="F20" s="22">
        <v>2</v>
      </c>
      <c r="G20" s="24">
        <f>SUM(G18:G19)</f>
        <v>110</v>
      </c>
    </row>
    <row r="21" spans="1:7" x14ac:dyDescent="0.25">
      <c r="A21" s="39" t="s">
        <v>12</v>
      </c>
      <c r="B21" s="40"/>
      <c r="C21" s="40"/>
      <c r="D21" s="40"/>
      <c r="E21" s="40"/>
      <c r="F21" s="40"/>
      <c r="G21" s="41"/>
    </row>
    <row r="22" spans="1:7" x14ac:dyDescent="0.25">
      <c r="A22" s="26"/>
      <c r="B22" s="1">
        <v>1</v>
      </c>
      <c r="C22" s="18">
        <v>5</v>
      </c>
      <c r="D22" s="1">
        <v>0</v>
      </c>
      <c r="E22" s="1">
        <v>0</v>
      </c>
      <c r="F22" s="1">
        <v>1</v>
      </c>
      <c r="G22" s="27">
        <v>4</v>
      </c>
    </row>
    <row r="23" spans="1:7" x14ac:dyDescent="0.25">
      <c r="A23" s="26"/>
      <c r="B23" s="1">
        <v>1</v>
      </c>
      <c r="C23" s="27">
        <v>4</v>
      </c>
      <c r="D23" s="1">
        <v>0</v>
      </c>
      <c r="E23" s="1">
        <v>0</v>
      </c>
      <c r="F23" s="1">
        <v>1</v>
      </c>
      <c r="G23" s="27">
        <v>0.54900000000000004</v>
      </c>
    </row>
    <row r="24" spans="1:7" x14ac:dyDescent="0.25">
      <c r="A24" s="26"/>
      <c r="B24" s="1">
        <v>1</v>
      </c>
      <c r="C24" s="27">
        <v>0.54900000000000004</v>
      </c>
      <c r="D24" s="1">
        <v>0</v>
      </c>
      <c r="E24" s="1">
        <v>0</v>
      </c>
      <c r="F24" s="1">
        <v>1</v>
      </c>
      <c r="G24" s="27">
        <v>2.976</v>
      </c>
    </row>
    <row r="25" spans="1:7" x14ac:dyDescent="0.25">
      <c r="A25" s="26"/>
      <c r="B25" s="1">
        <v>1</v>
      </c>
      <c r="C25" s="27">
        <v>2.976</v>
      </c>
      <c r="D25" s="1">
        <v>0</v>
      </c>
      <c r="E25" s="1">
        <v>0</v>
      </c>
      <c r="F25" s="26"/>
    </row>
    <row r="26" spans="1:7" x14ac:dyDescent="0.25">
      <c r="A26" s="26"/>
      <c r="B26" s="1">
        <v>1</v>
      </c>
      <c r="C26" s="27">
        <v>4.7590000000000003</v>
      </c>
      <c r="D26" s="1">
        <v>0</v>
      </c>
      <c r="E26" s="1">
        <v>0</v>
      </c>
      <c r="F26" s="26"/>
      <c r="G26" s="26"/>
    </row>
    <row r="27" spans="1:7" x14ac:dyDescent="0.25">
      <c r="A27" s="8"/>
      <c r="B27" s="1">
        <v>1</v>
      </c>
      <c r="C27" s="27">
        <v>5.7140000000000004</v>
      </c>
      <c r="D27" s="1">
        <v>0</v>
      </c>
      <c r="E27" s="1">
        <v>0</v>
      </c>
      <c r="F27" s="1"/>
      <c r="G27" s="1"/>
    </row>
    <row r="28" spans="1:7" ht="15.75" thickBot="1" x14ac:dyDescent="0.3">
      <c r="A28" s="4" t="s">
        <v>13</v>
      </c>
      <c r="B28" s="1">
        <v>6</v>
      </c>
      <c r="C28" s="1">
        <f>SUM(C22:C27)</f>
        <v>22.997999999999998</v>
      </c>
      <c r="D28" s="1">
        <v>0</v>
      </c>
      <c r="E28" s="1">
        <v>0</v>
      </c>
      <c r="F28" s="8">
        <v>3</v>
      </c>
      <c r="G28" s="26">
        <f>SUM(G22:G24)</f>
        <v>7.5250000000000004</v>
      </c>
    </row>
    <row r="29" spans="1:7" x14ac:dyDescent="0.25">
      <c r="A29" s="39" t="s">
        <v>14</v>
      </c>
      <c r="B29" s="40"/>
      <c r="C29" s="40"/>
      <c r="D29" s="40"/>
      <c r="E29" s="40"/>
      <c r="F29" s="40"/>
      <c r="G29" s="41"/>
    </row>
    <row r="30" spans="1:7" x14ac:dyDescent="0.25">
      <c r="A30" s="4"/>
      <c r="B30" s="1">
        <v>0</v>
      </c>
      <c r="C30" s="1">
        <v>0</v>
      </c>
      <c r="D30" s="1">
        <v>0</v>
      </c>
      <c r="E30" s="1">
        <v>0</v>
      </c>
      <c r="F30" s="1">
        <v>1</v>
      </c>
      <c r="G30" s="18">
        <v>1</v>
      </c>
    </row>
    <row r="31" spans="1:7" x14ac:dyDescent="0.25">
      <c r="A31" s="4"/>
      <c r="B31" s="1">
        <v>0</v>
      </c>
      <c r="C31" s="1">
        <v>0</v>
      </c>
      <c r="D31" s="1">
        <v>0</v>
      </c>
      <c r="E31" s="1">
        <v>0</v>
      </c>
      <c r="F31" s="1">
        <v>1</v>
      </c>
      <c r="G31" s="18">
        <v>1</v>
      </c>
    </row>
    <row r="32" spans="1:7" x14ac:dyDescent="0.25">
      <c r="A32" s="4"/>
      <c r="B32" s="1">
        <v>0</v>
      </c>
      <c r="C32" s="1">
        <v>0</v>
      </c>
      <c r="D32" s="1">
        <v>0</v>
      </c>
      <c r="E32" s="1">
        <v>0</v>
      </c>
      <c r="F32" s="1">
        <v>1</v>
      </c>
      <c r="G32" s="18">
        <v>1</v>
      </c>
    </row>
    <row r="33" spans="1:7" x14ac:dyDescent="0.25">
      <c r="A33" s="4"/>
      <c r="B33" s="1">
        <v>0</v>
      </c>
      <c r="C33" s="1">
        <v>0</v>
      </c>
      <c r="D33" s="1">
        <v>0</v>
      </c>
      <c r="E33" s="1">
        <v>0</v>
      </c>
      <c r="F33" s="1">
        <v>1</v>
      </c>
      <c r="G33" s="18">
        <v>2</v>
      </c>
    </row>
    <row r="34" spans="1:7" x14ac:dyDescent="0.25">
      <c r="A34" s="4"/>
      <c r="B34" s="1">
        <v>0</v>
      </c>
      <c r="C34" s="1">
        <v>0</v>
      </c>
      <c r="D34" s="1">
        <v>0</v>
      </c>
      <c r="E34" s="1">
        <v>0</v>
      </c>
      <c r="F34" s="1">
        <v>1</v>
      </c>
      <c r="G34" s="18">
        <v>1</v>
      </c>
    </row>
    <row r="35" spans="1:7" x14ac:dyDescent="0.25">
      <c r="A35" s="4"/>
      <c r="B35" s="1">
        <v>0</v>
      </c>
      <c r="C35" s="1">
        <v>0</v>
      </c>
      <c r="D35" s="1">
        <v>0</v>
      </c>
      <c r="E35" s="1">
        <v>0</v>
      </c>
      <c r="F35" s="1">
        <v>1</v>
      </c>
      <c r="G35" s="18">
        <v>1</v>
      </c>
    </row>
    <row r="36" spans="1:7" x14ac:dyDescent="0.25">
      <c r="A36" s="4"/>
      <c r="B36" s="1">
        <v>0</v>
      </c>
      <c r="C36" s="1">
        <v>0</v>
      </c>
      <c r="D36" s="1">
        <v>0</v>
      </c>
      <c r="E36" s="1">
        <v>0</v>
      </c>
      <c r="F36" s="1">
        <v>1</v>
      </c>
      <c r="G36" s="18">
        <v>1</v>
      </c>
    </row>
    <row r="37" spans="1:7" x14ac:dyDescent="0.25">
      <c r="A37" s="4"/>
      <c r="B37" s="1">
        <v>0</v>
      </c>
      <c r="C37" s="1">
        <v>0</v>
      </c>
      <c r="D37" s="1">
        <v>0</v>
      </c>
      <c r="E37" s="1">
        <v>0</v>
      </c>
      <c r="F37" s="1">
        <v>1</v>
      </c>
      <c r="G37" s="18">
        <v>0</v>
      </c>
    </row>
    <row r="38" spans="1:7" s="7" customFormat="1" ht="15.75" thickBot="1" x14ac:dyDescent="0.3">
      <c r="A38" s="4" t="s">
        <v>13</v>
      </c>
      <c r="B38" s="8">
        <v>0</v>
      </c>
      <c r="C38" s="8">
        <v>0</v>
      </c>
      <c r="D38" s="8">
        <v>0</v>
      </c>
      <c r="E38" s="8">
        <v>0</v>
      </c>
      <c r="F38" s="8">
        <v>8</v>
      </c>
      <c r="G38" s="34">
        <v>8</v>
      </c>
    </row>
    <row r="39" spans="1:7" x14ac:dyDescent="0.25">
      <c r="A39" s="39" t="s">
        <v>15</v>
      </c>
      <c r="B39" s="40"/>
      <c r="C39" s="40"/>
      <c r="D39" s="40"/>
      <c r="E39" s="40"/>
      <c r="F39" s="40"/>
      <c r="G39" s="41"/>
    </row>
    <row r="40" spans="1:7" x14ac:dyDescent="0.25">
      <c r="A40" s="4"/>
      <c r="B40" s="1">
        <v>0</v>
      </c>
      <c r="C40" s="1">
        <v>0</v>
      </c>
      <c r="D40" s="1">
        <v>0</v>
      </c>
      <c r="E40" s="1">
        <v>0</v>
      </c>
      <c r="F40" s="1">
        <v>1</v>
      </c>
      <c r="G40" s="3">
        <v>4.7590000000000003</v>
      </c>
    </row>
    <row r="41" spans="1:7" x14ac:dyDescent="0.25">
      <c r="A41" s="4"/>
      <c r="B41" s="1">
        <v>0</v>
      </c>
      <c r="C41" s="1">
        <v>0</v>
      </c>
      <c r="D41" s="1">
        <v>0</v>
      </c>
      <c r="E41" s="1">
        <v>0</v>
      </c>
      <c r="F41" s="1">
        <v>1</v>
      </c>
      <c r="G41" s="3">
        <v>5.7140000000000004</v>
      </c>
    </row>
    <row r="42" spans="1:7" x14ac:dyDescent="0.25">
      <c r="A42" s="4"/>
      <c r="B42" s="1">
        <v>0</v>
      </c>
      <c r="C42" s="1">
        <v>0</v>
      </c>
      <c r="D42" s="1">
        <v>0</v>
      </c>
      <c r="E42" s="1">
        <v>0</v>
      </c>
      <c r="F42" s="1">
        <v>1</v>
      </c>
      <c r="G42" s="3">
        <v>875</v>
      </c>
    </row>
    <row r="43" spans="1:7" s="35" customFormat="1" ht="15.75" thickBot="1" x14ac:dyDescent="0.3">
      <c r="A43" s="4" t="s">
        <v>13</v>
      </c>
      <c r="B43" s="29">
        <v>0</v>
      </c>
      <c r="C43" s="29">
        <v>0</v>
      </c>
      <c r="D43" s="29">
        <v>0</v>
      </c>
      <c r="E43" s="29">
        <v>0</v>
      </c>
      <c r="F43" s="8">
        <v>3</v>
      </c>
      <c r="G43" s="34">
        <f>SUM(G40:G42)</f>
        <v>885.47299999999996</v>
      </c>
    </row>
    <row r="44" spans="1:7" x14ac:dyDescent="0.25">
      <c r="A44" s="39" t="s">
        <v>16</v>
      </c>
      <c r="B44" s="40"/>
      <c r="C44" s="40"/>
      <c r="D44" s="40"/>
      <c r="E44" s="40"/>
      <c r="F44" s="40"/>
      <c r="G44" s="41"/>
    </row>
    <row r="45" spans="1:7" x14ac:dyDescent="0.25">
      <c r="A45" s="29"/>
      <c r="B45" s="29">
        <v>1</v>
      </c>
      <c r="C45" s="29">
        <v>50</v>
      </c>
      <c r="D45" s="29">
        <v>0</v>
      </c>
      <c r="E45" s="29">
        <v>0</v>
      </c>
      <c r="F45" s="29">
        <v>1</v>
      </c>
      <c r="G45" s="29">
        <v>50</v>
      </c>
    </row>
    <row r="46" spans="1:7" x14ac:dyDescent="0.25">
      <c r="A46" s="29"/>
      <c r="B46" s="29">
        <v>1</v>
      </c>
      <c r="C46" s="29">
        <v>10</v>
      </c>
      <c r="D46" s="29">
        <v>0</v>
      </c>
      <c r="E46" s="29">
        <v>0</v>
      </c>
      <c r="F46" s="29">
        <v>1</v>
      </c>
      <c r="G46" s="29">
        <v>10</v>
      </c>
    </row>
    <row r="47" spans="1:7" x14ac:dyDescent="0.25">
      <c r="A47" s="29"/>
      <c r="B47" s="29"/>
      <c r="C47" s="29"/>
      <c r="D47" s="29"/>
      <c r="E47" s="29"/>
      <c r="F47" s="29">
        <v>1</v>
      </c>
      <c r="G47" s="29">
        <v>15</v>
      </c>
    </row>
    <row r="48" spans="1:7" x14ac:dyDescent="0.25">
      <c r="A48" s="29"/>
      <c r="B48" s="29"/>
      <c r="C48" s="29"/>
      <c r="D48" s="29"/>
      <c r="E48" s="29"/>
      <c r="F48" s="29"/>
      <c r="G48" s="29"/>
    </row>
    <row r="49" spans="1:7" ht="15.75" x14ac:dyDescent="0.25">
      <c r="A49" s="8" t="s">
        <v>13</v>
      </c>
      <c r="B49" s="33">
        <f>B45+B46+B47+B48</f>
        <v>2</v>
      </c>
      <c r="C49" s="33">
        <f t="shared" ref="C49:G49" si="0">C45+C46+C47+C48</f>
        <v>60</v>
      </c>
      <c r="D49" s="33">
        <f t="shared" si="0"/>
        <v>0</v>
      </c>
      <c r="E49" s="33">
        <f t="shared" si="0"/>
        <v>0</v>
      </c>
      <c r="F49" s="33">
        <f t="shared" si="0"/>
        <v>3</v>
      </c>
      <c r="G49" s="33">
        <f t="shared" si="0"/>
        <v>75</v>
      </c>
    </row>
    <row r="50" spans="1:7" x14ac:dyDescent="0.25">
      <c r="A50" s="45" t="s">
        <v>17</v>
      </c>
      <c r="B50" s="46"/>
      <c r="C50" s="46"/>
      <c r="D50" s="46"/>
      <c r="E50" s="46"/>
      <c r="F50" s="46"/>
      <c r="G50" s="47"/>
    </row>
    <row r="51" spans="1:7" x14ac:dyDescent="0.25">
      <c r="A51" s="30"/>
      <c r="B51" s="31">
        <v>1</v>
      </c>
      <c r="C51" s="31">
        <v>100</v>
      </c>
      <c r="D51" s="31">
        <v>0</v>
      </c>
      <c r="E51" s="31">
        <v>0</v>
      </c>
      <c r="F51" s="31">
        <v>1</v>
      </c>
      <c r="G51" s="32">
        <v>100</v>
      </c>
    </row>
    <row r="52" spans="1:7" x14ac:dyDescent="0.25">
      <c r="A52" s="30"/>
      <c r="B52" s="31">
        <v>1</v>
      </c>
      <c r="C52" s="31">
        <v>100</v>
      </c>
      <c r="D52" s="31">
        <v>0</v>
      </c>
      <c r="E52" s="31">
        <v>0</v>
      </c>
      <c r="F52" s="31">
        <v>0</v>
      </c>
      <c r="G52" s="32">
        <v>0</v>
      </c>
    </row>
    <row r="53" spans="1:7" ht="15.75" thickBot="1" x14ac:dyDescent="0.3">
      <c r="A53" s="4" t="s">
        <v>13</v>
      </c>
      <c r="B53" s="1">
        <v>2</v>
      </c>
      <c r="C53" s="1">
        <v>200</v>
      </c>
      <c r="D53" s="1">
        <v>0</v>
      </c>
      <c r="E53" s="1">
        <v>0</v>
      </c>
      <c r="F53" s="1">
        <v>1</v>
      </c>
      <c r="G53" s="3">
        <v>100</v>
      </c>
    </row>
    <row r="54" spans="1:7" x14ac:dyDescent="0.25">
      <c r="A54" s="39" t="s">
        <v>18</v>
      </c>
      <c r="B54" s="40"/>
      <c r="C54" s="40"/>
      <c r="D54" s="40"/>
      <c r="E54" s="40"/>
      <c r="F54" s="40"/>
      <c r="G54" s="41"/>
    </row>
    <row r="55" spans="1:7" x14ac:dyDescent="0.25">
      <c r="A55" s="29"/>
      <c r="B55" s="29">
        <v>1</v>
      </c>
      <c r="C55" s="29">
        <v>15</v>
      </c>
      <c r="D55" s="29">
        <v>0</v>
      </c>
      <c r="E55" s="29">
        <v>0</v>
      </c>
      <c r="F55" s="29">
        <v>1</v>
      </c>
      <c r="G55" s="29">
        <v>15</v>
      </c>
    </row>
    <row r="56" spans="1:7" x14ac:dyDescent="0.25">
      <c r="A56" s="29"/>
      <c r="B56" s="29">
        <v>1</v>
      </c>
      <c r="C56" s="29">
        <v>10</v>
      </c>
      <c r="D56" s="29">
        <v>0</v>
      </c>
      <c r="E56" s="29">
        <v>0</v>
      </c>
      <c r="F56" s="29">
        <v>1</v>
      </c>
      <c r="G56" s="29">
        <v>10</v>
      </c>
    </row>
    <row r="57" spans="1:7" ht="15.75" thickBot="1" x14ac:dyDescent="0.3">
      <c r="A57" s="4" t="s">
        <v>13</v>
      </c>
      <c r="B57" s="1">
        <v>2</v>
      </c>
      <c r="C57" s="1">
        <v>25</v>
      </c>
      <c r="D57" s="1">
        <v>0</v>
      </c>
      <c r="E57" s="1">
        <v>0</v>
      </c>
      <c r="F57" s="1">
        <v>2</v>
      </c>
      <c r="G57" s="3">
        <v>25</v>
      </c>
    </row>
    <row r="58" spans="1:7" x14ac:dyDescent="0.25">
      <c r="A58" s="39" t="s">
        <v>19</v>
      </c>
      <c r="B58" s="40"/>
      <c r="C58" s="40"/>
      <c r="D58" s="40"/>
      <c r="E58" s="40"/>
      <c r="F58" s="40"/>
      <c r="G58" s="41"/>
    </row>
    <row r="59" spans="1:7" x14ac:dyDescent="0.25">
      <c r="A59" s="29"/>
      <c r="B59" s="29">
        <v>1</v>
      </c>
      <c r="C59" s="29">
        <v>80</v>
      </c>
      <c r="D59" s="29">
        <v>0</v>
      </c>
      <c r="E59" s="29">
        <v>0</v>
      </c>
      <c r="F59" s="29">
        <v>1</v>
      </c>
      <c r="G59" s="29">
        <v>80</v>
      </c>
    </row>
    <row r="60" spans="1:7" x14ac:dyDescent="0.25">
      <c r="A60" s="29"/>
      <c r="B60" s="29">
        <v>1</v>
      </c>
      <c r="C60" s="29">
        <v>9</v>
      </c>
      <c r="D60" s="29">
        <v>0</v>
      </c>
      <c r="E60" s="29">
        <v>0</v>
      </c>
      <c r="F60" s="29">
        <v>1</v>
      </c>
      <c r="G60" s="29">
        <v>10</v>
      </c>
    </row>
    <row r="61" spans="1:7" x14ac:dyDescent="0.25">
      <c r="A61" s="29"/>
      <c r="B61" s="29">
        <v>0</v>
      </c>
      <c r="C61" s="29">
        <v>0</v>
      </c>
      <c r="D61" s="29">
        <v>0</v>
      </c>
      <c r="E61" s="29">
        <v>0</v>
      </c>
      <c r="F61" s="29">
        <v>1</v>
      </c>
      <c r="G61" s="29">
        <v>477.2</v>
      </c>
    </row>
    <row r="62" spans="1:7" x14ac:dyDescent="0.25">
      <c r="A62" s="29"/>
      <c r="B62" s="29">
        <v>0</v>
      </c>
      <c r="C62" s="29">
        <v>0</v>
      </c>
      <c r="D62" s="29">
        <v>0</v>
      </c>
      <c r="E62" s="29">
        <v>0</v>
      </c>
      <c r="F62" s="29">
        <v>1</v>
      </c>
      <c r="G62" s="29">
        <v>500</v>
      </c>
    </row>
    <row r="63" spans="1:7" ht="15.75" thickBot="1" x14ac:dyDescent="0.3">
      <c r="A63" s="4" t="s">
        <v>13</v>
      </c>
      <c r="B63" s="1">
        <v>2</v>
      </c>
      <c r="C63" s="1">
        <v>89</v>
      </c>
      <c r="D63" s="1"/>
      <c r="E63" s="1"/>
      <c r="F63" s="1">
        <v>4</v>
      </c>
      <c r="G63" s="3">
        <v>1067.2</v>
      </c>
    </row>
    <row r="64" spans="1:7" x14ac:dyDescent="0.25">
      <c r="A64" s="39" t="s">
        <v>20</v>
      </c>
      <c r="B64" s="40"/>
      <c r="C64" s="40"/>
      <c r="D64" s="40"/>
      <c r="E64" s="40"/>
      <c r="F64" s="40"/>
      <c r="G64" s="41"/>
    </row>
    <row r="65" spans="1:7" x14ac:dyDescent="0.25">
      <c r="A65" s="4" t="s">
        <v>13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3">
        <v>0</v>
      </c>
    </row>
  </sheetData>
  <mergeCells count="17">
    <mergeCell ref="A44:G44"/>
    <mergeCell ref="A50:G50"/>
    <mergeCell ref="A54:G54"/>
    <mergeCell ref="A58:G58"/>
    <mergeCell ref="A64:G64"/>
    <mergeCell ref="A29:G29"/>
    <mergeCell ref="A39:G39"/>
    <mergeCell ref="A21:G21"/>
    <mergeCell ref="A3:A4"/>
    <mergeCell ref="B3:C3"/>
    <mergeCell ref="D3:E3"/>
    <mergeCell ref="F3:G3"/>
    <mergeCell ref="A1:G1"/>
    <mergeCell ref="A5:G5"/>
    <mergeCell ref="A7:G7"/>
    <mergeCell ref="A14:G14"/>
    <mergeCell ref="A17:G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28" workbookViewId="0">
      <selection activeCell="D46" sqref="D46"/>
    </sheetView>
  </sheetViews>
  <sheetFormatPr defaultRowHeight="15" x14ac:dyDescent="0.25"/>
  <cols>
    <col min="1" max="1" width="8.7109375" customWidth="1"/>
    <col min="2" max="2" width="19" customWidth="1"/>
    <col min="3" max="3" width="21.5703125" customWidth="1"/>
    <col min="4" max="4" width="30.28515625" customWidth="1"/>
    <col min="5" max="5" width="14.7109375" hidden="1" customWidth="1"/>
  </cols>
  <sheetData>
    <row r="1" spans="1:6" ht="53.25" customHeight="1" x14ac:dyDescent="0.25">
      <c r="A1" s="51" t="s">
        <v>25</v>
      </c>
      <c r="B1" s="51"/>
      <c r="C1" s="51"/>
      <c r="D1" s="51"/>
    </row>
    <row r="3" spans="1:6" ht="85.5" customHeight="1" x14ac:dyDescent="0.25">
      <c r="A3" s="6" t="s">
        <v>0</v>
      </c>
      <c r="B3" s="5" t="s">
        <v>1</v>
      </c>
      <c r="C3" s="5" t="s">
        <v>2</v>
      </c>
      <c r="D3" s="5" t="s">
        <v>22</v>
      </c>
      <c r="E3" s="7" t="s">
        <v>23</v>
      </c>
      <c r="F3" s="7"/>
    </row>
    <row r="4" spans="1:6" x14ac:dyDescent="0.25">
      <c r="A4" s="48" t="s">
        <v>3</v>
      </c>
      <c r="B4" s="49"/>
      <c r="C4" s="49"/>
      <c r="D4" s="50"/>
      <c r="E4" s="7"/>
      <c r="F4" s="7"/>
    </row>
    <row r="5" spans="1:6" ht="15.75" x14ac:dyDescent="0.25">
      <c r="A5" s="15">
        <v>1</v>
      </c>
      <c r="B5" s="18">
        <v>30</v>
      </c>
      <c r="C5" s="15">
        <v>2</v>
      </c>
      <c r="D5" s="20" t="s">
        <v>27</v>
      </c>
      <c r="E5" s="7">
        <f>D5+D5*18%</f>
        <v>23255.439999999999</v>
      </c>
      <c r="F5" s="7"/>
    </row>
    <row r="6" spans="1:6" ht="15.75" x14ac:dyDescent="0.25">
      <c r="A6" s="16">
        <v>2</v>
      </c>
      <c r="B6" s="18">
        <v>8</v>
      </c>
      <c r="C6" s="16">
        <v>2</v>
      </c>
      <c r="D6" s="20" t="s">
        <v>26</v>
      </c>
      <c r="E6" s="7" t="e">
        <f t="shared" ref="E6:E8" si="0">D6+D6*18%</f>
        <v>#VALUE!</v>
      </c>
      <c r="F6" s="7"/>
    </row>
    <row r="7" spans="1:6" ht="15.75" x14ac:dyDescent="0.25">
      <c r="A7" s="16">
        <v>3</v>
      </c>
      <c r="B7" s="18">
        <v>0</v>
      </c>
      <c r="C7" s="16">
        <v>2</v>
      </c>
      <c r="D7" s="20" t="s">
        <v>21</v>
      </c>
      <c r="E7" s="7">
        <f t="shared" si="0"/>
        <v>23130.36</v>
      </c>
      <c r="F7" s="7"/>
    </row>
    <row r="8" spans="1:6" ht="15.75" x14ac:dyDescent="0.25">
      <c r="A8" s="16">
        <v>4</v>
      </c>
      <c r="B8" s="18">
        <v>20</v>
      </c>
      <c r="C8" s="16">
        <v>2</v>
      </c>
      <c r="D8" s="20">
        <v>19708</v>
      </c>
      <c r="E8" s="7">
        <f t="shared" si="0"/>
        <v>23255.439999999999</v>
      </c>
      <c r="F8" s="7"/>
    </row>
    <row r="9" spans="1:6" ht="15.75" x14ac:dyDescent="0.25">
      <c r="A9" s="10">
        <v>5</v>
      </c>
      <c r="B9" s="19">
        <v>10</v>
      </c>
      <c r="C9" s="10">
        <v>2</v>
      </c>
      <c r="D9" s="20">
        <v>458.33</v>
      </c>
      <c r="E9" s="7">
        <f t="shared" ref="E9:E41" si="1">D9+D9*18%</f>
        <v>540.82939999999996</v>
      </c>
      <c r="F9" s="7"/>
    </row>
    <row r="10" spans="1:6" x14ac:dyDescent="0.25">
      <c r="A10" s="52" t="s">
        <v>9</v>
      </c>
      <c r="B10" s="53"/>
      <c r="C10" s="53"/>
      <c r="D10" s="54"/>
      <c r="E10" s="7">
        <f t="shared" si="1"/>
        <v>0</v>
      </c>
      <c r="F10" s="7"/>
    </row>
    <row r="11" spans="1:6" ht="15.75" x14ac:dyDescent="0.25">
      <c r="A11" s="21">
        <v>1</v>
      </c>
      <c r="B11" s="23">
        <v>14</v>
      </c>
      <c r="C11" s="21">
        <v>2</v>
      </c>
      <c r="D11" s="20">
        <v>458.33</v>
      </c>
      <c r="E11" s="7">
        <f t="shared" ref="E11:E13" si="2">D11+D11*18%</f>
        <v>540.82939999999996</v>
      </c>
      <c r="F11" s="7"/>
    </row>
    <row r="12" spans="1:6" ht="15.75" x14ac:dyDescent="0.25">
      <c r="A12" s="21">
        <v>2</v>
      </c>
      <c r="B12" s="23">
        <v>14</v>
      </c>
      <c r="C12" s="21">
        <v>2</v>
      </c>
      <c r="D12" s="20">
        <v>458.33</v>
      </c>
      <c r="E12" s="7">
        <f t="shared" si="2"/>
        <v>540.82939999999996</v>
      </c>
      <c r="F12" s="7"/>
    </row>
    <row r="13" spans="1:6" ht="15.75" x14ac:dyDescent="0.25">
      <c r="A13" s="21">
        <v>3</v>
      </c>
      <c r="B13" s="23">
        <v>10</v>
      </c>
      <c r="C13" s="21">
        <v>2</v>
      </c>
      <c r="D13" s="20">
        <v>458.33</v>
      </c>
      <c r="E13" s="7">
        <f t="shared" si="2"/>
        <v>540.82939999999996</v>
      </c>
      <c r="F13" s="7"/>
    </row>
    <row r="14" spans="1:6" ht="15.75" x14ac:dyDescent="0.25">
      <c r="A14" s="10">
        <v>4</v>
      </c>
      <c r="B14" s="23">
        <v>15</v>
      </c>
      <c r="C14" s="10">
        <v>2</v>
      </c>
      <c r="D14" s="20">
        <v>458.33</v>
      </c>
      <c r="E14" s="7">
        <f t="shared" si="1"/>
        <v>540.82939999999996</v>
      </c>
      <c r="F14" s="7"/>
    </row>
    <row r="15" spans="1:6" x14ac:dyDescent="0.25">
      <c r="A15" s="52" t="s">
        <v>10</v>
      </c>
      <c r="B15" s="53"/>
      <c r="C15" s="53"/>
      <c r="D15" s="54"/>
      <c r="E15" s="7">
        <f t="shared" si="1"/>
        <v>0</v>
      </c>
      <c r="F15" s="7"/>
    </row>
    <row r="16" spans="1:6" x14ac:dyDescent="0.25">
      <c r="A16" s="10">
        <v>0</v>
      </c>
      <c r="B16" s="10">
        <v>0</v>
      </c>
      <c r="C16" s="10">
        <v>0</v>
      </c>
      <c r="D16" s="17">
        <v>0</v>
      </c>
      <c r="E16" s="7">
        <f t="shared" si="1"/>
        <v>0</v>
      </c>
      <c r="F16" s="7"/>
    </row>
    <row r="17" spans="1:6" x14ac:dyDescent="0.25">
      <c r="A17" s="52" t="s">
        <v>11</v>
      </c>
      <c r="B17" s="53"/>
      <c r="C17" s="53"/>
      <c r="D17" s="54"/>
      <c r="E17" s="7">
        <f t="shared" si="1"/>
        <v>0</v>
      </c>
      <c r="F17" s="7"/>
    </row>
    <row r="18" spans="1:6" x14ac:dyDescent="0.25">
      <c r="A18" s="10">
        <v>1</v>
      </c>
      <c r="B18" s="10">
        <v>80</v>
      </c>
      <c r="C18" s="10">
        <v>2</v>
      </c>
      <c r="D18" s="17">
        <v>19708</v>
      </c>
      <c r="E18" s="7">
        <f t="shared" si="1"/>
        <v>23255.439999999999</v>
      </c>
      <c r="F18" s="7"/>
    </row>
    <row r="19" spans="1:6" x14ac:dyDescent="0.25">
      <c r="A19" s="48" t="s">
        <v>12</v>
      </c>
      <c r="B19" s="49"/>
      <c r="C19" s="49"/>
      <c r="D19" s="50"/>
      <c r="E19" s="7">
        <f t="shared" si="1"/>
        <v>0</v>
      </c>
      <c r="F19" s="7"/>
    </row>
    <row r="20" spans="1:6" ht="15.75" x14ac:dyDescent="0.25">
      <c r="A20" s="9">
        <v>1</v>
      </c>
      <c r="B20" s="18">
        <v>5</v>
      </c>
      <c r="C20" s="25">
        <v>2</v>
      </c>
      <c r="D20" s="20">
        <v>458.33</v>
      </c>
      <c r="E20" s="7">
        <f t="shared" si="1"/>
        <v>540.82939999999996</v>
      </c>
      <c r="F20" s="7"/>
    </row>
    <row r="21" spans="1:6" ht="15.75" x14ac:dyDescent="0.25">
      <c r="A21" s="25">
        <v>2</v>
      </c>
      <c r="B21" s="18">
        <v>4</v>
      </c>
      <c r="C21" s="25">
        <v>2</v>
      </c>
      <c r="D21" s="20">
        <v>458.33</v>
      </c>
      <c r="E21" s="7"/>
      <c r="F21" s="7"/>
    </row>
    <row r="22" spans="1:6" ht="15.75" x14ac:dyDescent="0.25">
      <c r="A22" s="25">
        <v>3</v>
      </c>
      <c r="B22" s="18">
        <v>0.54900000000000004</v>
      </c>
      <c r="C22" s="25">
        <v>2</v>
      </c>
      <c r="D22" s="20">
        <v>458.33</v>
      </c>
      <c r="E22" s="7"/>
      <c r="F22" s="7"/>
    </row>
    <row r="23" spans="1:6" ht="15.75" x14ac:dyDescent="0.25">
      <c r="A23" s="9">
        <v>4</v>
      </c>
      <c r="B23" s="18">
        <v>2.976</v>
      </c>
      <c r="C23" s="25">
        <v>2</v>
      </c>
      <c r="D23" s="20">
        <v>458.33</v>
      </c>
      <c r="E23" s="7">
        <f t="shared" si="1"/>
        <v>540.82939999999996</v>
      </c>
      <c r="F23" s="7"/>
    </row>
    <row r="24" spans="1:6" x14ac:dyDescent="0.25">
      <c r="A24" s="48" t="s">
        <v>14</v>
      </c>
      <c r="B24" s="49"/>
      <c r="C24" s="49"/>
      <c r="D24" s="50"/>
      <c r="E24" s="7">
        <f t="shared" si="1"/>
        <v>0</v>
      </c>
      <c r="F24" s="7"/>
    </row>
    <row r="25" spans="1:6" x14ac:dyDescent="0.25">
      <c r="A25" s="10">
        <v>0</v>
      </c>
      <c r="B25" s="10">
        <v>0</v>
      </c>
      <c r="C25" s="10">
        <v>0</v>
      </c>
      <c r="D25" s="10">
        <v>0</v>
      </c>
      <c r="E25" s="7">
        <f t="shared" si="1"/>
        <v>0</v>
      </c>
      <c r="F25" s="7"/>
    </row>
    <row r="26" spans="1:6" x14ac:dyDescent="0.25">
      <c r="A26" s="48" t="s">
        <v>15</v>
      </c>
      <c r="B26" s="49"/>
      <c r="C26" s="49"/>
      <c r="D26" s="50"/>
      <c r="E26" s="7">
        <f t="shared" si="1"/>
        <v>0</v>
      </c>
      <c r="F26" s="7"/>
    </row>
    <row r="27" spans="1:6" ht="15.75" x14ac:dyDescent="0.25">
      <c r="A27" s="11">
        <v>1</v>
      </c>
      <c r="B27" s="27">
        <v>4.7590000000000003</v>
      </c>
      <c r="C27" s="11">
        <v>2</v>
      </c>
      <c r="D27" s="20">
        <v>458.33</v>
      </c>
      <c r="E27" s="7">
        <f t="shared" si="1"/>
        <v>540.82939999999996</v>
      </c>
      <c r="F27" s="7"/>
    </row>
    <row r="28" spans="1:6" ht="15.75" x14ac:dyDescent="0.25">
      <c r="A28" s="11">
        <v>2</v>
      </c>
      <c r="B28" s="27">
        <v>5.7140000000000004</v>
      </c>
      <c r="C28" s="11">
        <v>2</v>
      </c>
      <c r="D28" s="20" t="s">
        <v>28</v>
      </c>
      <c r="E28" s="7">
        <f t="shared" si="1"/>
        <v>6021.0680000000002</v>
      </c>
      <c r="F28" s="7"/>
    </row>
    <row r="29" spans="1:6" x14ac:dyDescent="0.25">
      <c r="A29" s="52" t="s">
        <v>16</v>
      </c>
      <c r="B29" s="53"/>
      <c r="C29" s="53"/>
      <c r="D29" s="54"/>
      <c r="E29" s="7">
        <f t="shared" si="1"/>
        <v>0</v>
      </c>
      <c r="F29" s="7"/>
    </row>
    <row r="30" spans="1:6" ht="15.75" x14ac:dyDescent="0.25">
      <c r="A30" s="28">
        <v>1</v>
      </c>
      <c r="B30" s="28">
        <v>50</v>
      </c>
      <c r="C30" s="28">
        <v>2</v>
      </c>
      <c r="D30" s="20" t="s">
        <v>29</v>
      </c>
      <c r="E30" s="7"/>
      <c r="F30" s="7"/>
    </row>
    <row r="31" spans="1:6" ht="15.75" x14ac:dyDescent="0.25">
      <c r="A31" s="28">
        <v>2</v>
      </c>
      <c r="B31" s="28">
        <v>10</v>
      </c>
      <c r="C31" s="28">
        <v>2</v>
      </c>
      <c r="D31" s="20">
        <v>458.33</v>
      </c>
      <c r="E31" s="7"/>
      <c r="F31" s="7"/>
    </row>
    <row r="32" spans="1:6" x14ac:dyDescent="0.25">
      <c r="A32" s="48" t="s">
        <v>17</v>
      </c>
      <c r="B32" s="49"/>
      <c r="C32" s="49"/>
      <c r="D32" s="50"/>
      <c r="E32" s="7">
        <f t="shared" si="1"/>
        <v>0</v>
      </c>
      <c r="F32" s="7"/>
    </row>
    <row r="33" spans="1:6" x14ac:dyDescent="0.25">
      <c r="A33" s="12">
        <v>1</v>
      </c>
      <c r="B33" s="12">
        <v>100</v>
      </c>
      <c r="C33" s="12">
        <v>2</v>
      </c>
      <c r="D33" s="17" t="str">
        <f>D30</f>
        <v>19708,00</v>
      </c>
      <c r="E33" s="7">
        <f t="shared" si="1"/>
        <v>23255.439999999999</v>
      </c>
      <c r="F33" s="7"/>
    </row>
    <row r="34" spans="1:6" x14ac:dyDescent="0.25">
      <c r="A34" s="48" t="s">
        <v>18</v>
      </c>
      <c r="B34" s="49"/>
      <c r="C34" s="49"/>
      <c r="D34" s="50"/>
      <c r="E34" s="7">
        <f t="shared" si="1"/>
        <v>0</v>
      </c>
      <c r="F34" s="7"/>
    </row>
    <row r="35" spans="1:6" ht="15.75" x14ac:dyDescent="0.25">
      <c r="A35" s="13">
        <v>1</v>
      </c>
      <c r="B35" s="8">
        <v>15</v>
      </c>
      <c r="C35" s="8">
        <v>2</v>
      </c>
      <c r="D35" s="20">
        <v>458.33</v>
      </c>
      <c r="E35" s="7">
        <f t="shared" si="1"/>
        <v>540.82939999999996</v>
      </c>
      <c r="F35" s="7"/>
    </row>
    <row r="36" spans="1:6" ht="15.75" x14ac:dyDescent="0.25">
      <c r="A36" s="13">
        <v>2</v>
      </c>
      <c r="B36" s="8">
        <v>10</v>
      </c>
      <c r="C36" s="8">
        <v>2</v>
      </c>
      <c r="D36" s="20">
        <v>458.33</v>
      </c>
      <c r="E36" s="7">
        <f t="shared" si="1"/>
        <v>540.82939999999996</v>
      </c>
      <c r="F36" s="7"/>
    </row>
    <row r="37" spans="1:6" x14ac:dyDescent="0.25">
      <c r="A37" s="48" t="s">
        <v>19</v>
      </c>
      <c r="B37" s="49"/>
      <c r="C37" s="49"/>
      <c r="D37" s="50"/>
      <c r="E37" s="7">
        <f t="shared" si="1"/>
        <v>0</v>
      </c>
    </row>
    <row r="38" spans="1:6" x14ac:dyDescent="0.25">
      <c r="A38" s="14">
        <v>1</v>
      </c>
      <c r="B38" s="8">
        <v>9</v>
      </c>
      <c r="C38" s="8">
        <v>2</v>
      </c>
      <c r="D38" s="36">
        <v>458.33</v>
      </c>
      <c r="E38" s="7">
        <f t="shared" si="1"/>
        <v>540.82939999999996</v>
      </c>
    </row>
    <row r="39" spans="1:6" x14ac:dyDescent="0.25">
      <c r="A39" s="14">
        <v>2</v>
      </c>
      <c r="B39" s="8">
        <v>80</v>
      </c>
      <c r="C39" s="8">
        <v>2</v>
      </c>
      <c r="D39" s="36">
        <v>458.33</v>
      </c>
      <c r="E39" s="7">
        <f t="shared" si="1"/>
        <v>540.82939999999996</v>
      </c>
    </row>
    <row r="40" spans="1:6" x14ac:dyDescent="0.25">
      <c r="A40" s="48" t="s">
        <v>20</v>
      </c>
      <c r="B40" s="49"/>
      <c r="C40" s="49"/>
      <c r="D40" s="50"/>
      <c r="E40" s="7">
        <f t="shared" si="1"/>
        <v>0</v>
      </c>
    </row>
    <row r="41" spans="1:6" x14ac:dyDescent="0.25">
      <c r="A41" s="37">
        <v>0</v>
      </c>
      <c r="B41" s="37">
        <v>0</v>
      </c>
      <c r="C41" s="37">
        <v>0</v>
      </c>
      <c r="D41" s="37">
        <v>0</v>
      </c>
      <c r="E41" s="7">
        <f t="shared" si="1"/>
        <v>0</v>
      </c>
    </row>
  </sheetData>
  <mergeCells count="13">
    <mergeCell ref="A40:D40"/>
    <mergeCell ref="A37:D37"/>
    <mergeCell ref="A34:D34"/>
    <mergeCell ref="A1:D1"/>
    <mergeCell ref="A4:D4"/>
    <mergeCell ref="A10:D10"/>
    <mergeCell ref="A15:D15"/>
    <mergeCell ref="A17:D17"/>
    <mergeCell ref="A32:D32"/>
    <mergeCell ref="A29:D29"/>
    <mergeCell ref="A24:D24"/>
    <mergeCell ref="A26:D26"/>
    <mergeCell ref="A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заявки</vt:lpstr>
      <vt:lpstr>договора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</dc:creator>
  <cp:lastModifiedBy>01</cp:lastModifiedBy>
  <cp:lastPrinted>2017-03-14T07:28:05Z</cp:lastPrinted>
  <dcterms:created xsi:type="dcterms:W3CDTF">2015-05-21T06:22:34Z</dcterms:created>
  <dcterms:modified xsi:type="dcterms:W3CDTF">2020-01-09T05:32:48Z</dcterms:modified>
</cp:coreProperties>
</file>